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ob_o\Documents\Wells\___ GOLD\"/>
    </mc:Choice>
  </mc:AlternateContent>
  <xr:revisionPtr revIDLastSave="0" documentId="8_{AE793D85-B129-45E4-B341-78AE2EA45852}" xr6:coauthVersionLast="44" xr6:coauthVersionMax="44" xr10:uidLastSave="{00000000-0000-0000-0000-000000000000}"/>
  <bookViews>
    <workbookView xWindow="-120" yWindow="-120" windowWidth="29040" windowHeight="15840" xr2:uid="{00000000-000D-0000-FFFF-FFFF00000000}"/>
  </bookViews>
  <sheets>
    <sheet name="wpforms-667-Wells-Foundation-Gr" sheetId="1" r:id="rId1"/>
  </sheets>
  <definedNames>
    <definedName name="_xlnm._FilterDatabase" localSheetId="0" hidden="1">'wpforms-667-Wells-Foundation-Gr'!$A$1:$P$31</definedName>
    <definedName name="_xlnm.Print_Titles" localSheetId="0">'wpforms-667-Wells-Foundation-Gr'!$1:$1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 r="G3" i="1"/>
  <c r="H3" i="1"/>
  <c r="F4" i="1"/>
  <c r="G4" i="1"/>
  <c r="H4" i="1"/>
  <c r="F5" i="1"/>
  <c r="G5" i="1"/>
  <c r="F7" i="1"/>
  <c r="G7" i="1"/>
  <c r="F8" i="1"/>
  <c r="G8" i="1"/>
  <c r="H8" i="1"/>
  <c r="F9" i="1"/>
  <c r="G9" i="1"/>
  <c r="H9" i="1"/>
  <c r="F10" i="1"/>
  <c r="G10" i="1"/>
  <c r="H10" i="1"/>
  <c r="F11" i="1"/>
  <c r="G11" i="1"/>
  <c r="H11" i="1"/>
  <c r="F12" i="1"/>
  <c r="G12" i="1"/>
  <c r="F14" i="1"/>
  <c r="G14" i="1"/>
  <c r="F15" i="1"/>
  <c r="G15" i="1"/>
  <c r="H15" i="1"/>
  <c r="F16" i="1"/>
  <c r="G16" i="1"/>
  <c r="F17" i="1"/>
  <c r="G17" i="1"/>
  <c r="H17" i="1"/>
  <c r="F20" i="1"/>
  <c r="G20" i="1"/>
  <c r="H20" i="1"/>
  <c r="F21" i="1"/>
  <c r="G21" i="1"/>
  <c r="F22" i="1"/>
  <c r="G22" i="1"/>
  <c r="H22" i="1"/>
  <c r="F23" i="1"/>
  <c r="G23" i="1"/>
  <c r="H23" i="1"/>
  <c r="F24" i="1"/>
  <c r="G24" i="1"/>
  <c r="F25" i="1"/>
  <c r="G25" i="1"/>
  <c r="F26" i="1"/>
  <c r="G26" i="1"/>
  <c r="F27" i="1"/>
  <c r="G27" i="1"/>
  <c r="H27" i="1"/>
  <c r="F28" i="1"/>
  <c r="G28" i="1"/>
  <c r="F29" i="1"/>
  <c r="G29" i="1"/>
  <c r="H29" i="1"/>
  <c r="F30" i="1"/>
  <c r="G30" i="1"/>
  <c r="F6" i="1"/>
  <c r="G6" i="1"/>
  <c r="H6" i="1"/>
  <c r="F13" i="1"/>
  <c r="G13" i="1"/>
  <c r="F18" i="1"/>
  <c r="G18" i="1"/>
  <c r="F19" i="1"/>
  <c r="G19" i="1"/>
  <c r="H19" i="1"/>
  <c r="F31" i="1"/>
  <c r="G31" i="1"/>
  <c r="H31" i="1"/>
  <c r="G2" i="1"/>
  <c r="F2" i="1"/>
  <c r="A3" i="1"/>
  <c r="A4" i="1"/>
  <c r="A5" i="1"/>
  <c r="A7" i="1"/>
  <c r="A8" i="1"/>
  <c r="A9" i="1"/>
  <c r="A10" i="1"/>
  <c r="A11" i="1"/>
  <c r="A12" i="1"/>
  <c r="A14" i="1"/>
  <c r="A15" i="1"/>
  <c r="A16" i="1"/>
  <c r="A17" i="1"/>
  <c r="A20" i="1"/>
  <c r="A21" i="1"/>
  <c r="A22" i="1"/>
  <c r="A23" i="1"/>
  <c r="A24" i="1"/>
  <c r="A25" i="1"/>
  <c r="A26" i="1"/>
  <c r="A27" i="1"/>
  <c r="A28" i="1"/>
  <c r="A29" i="1"/>
  <c r="A30" i="1"/>
  <c r="A6" i="1"/>
  <c r="A13" i="1"/>
  <c r="A18" i="1"/>
  <c r="A19" i="1"/>
  <c r="A31" i="1"/>
  <c r="A2" i="1"/>
</calcChain>
</file>

<file path=xl/sharedStrings.xml><?xml version="1.0" encoding="utf-8"?>
<sst xmlns="http://schemas.openxmlformats.org/spreadsheetml/2006/main" count="292" uniqueCount="292">
  <si>
    <t>Website / URL - please use format http://yoursite.org</t>
  </si>
  <si>
    <t>Contact name</t>
  </si>
  <si>
    <t>Office/Facility Address</t>
  </si>
  <si>
    <t>Phone</t>
  </si>
  <si>
    <t>E-mail</t>
  </si>
  <si>
    <t>Upload Cover Letter  (please follow file naming conventions described above)</t>
  </si>
  <si>
    <t>Upload MN Common Grant Application (please follow file naming conventions described above)</t>
  </si>
  <si>
    <t>Upload Other File (please follow file naming conventions described above)</t>
  </si>
  <si>
    <t>Amount of Requested Grant</t>
  </si>
  <si>
    <t>Additional Comment or Message</t>
  </si>
  <si>
    <t>Change Inc. (formerly know as Guadalupe Alternative Programs)</t>
  </si>
  <si>
    <t>http://www.gapschool.org</t>
  </si>
  <si>
    <t>Jill Johnson</t>
  </si>
  <si>
    <t>381 East Robie Street
Saint Paul, MN
55107</t>
  </si>
  <si>
    <t>(612) 799-4305</t>
  </si>
  <si>
    <t>jjohnson@gapschool.org</t>
  </si>
  <si>
    <t>https://wellsfound.org/wp-content/uploads/2019/10/2020-Change-Inc-cover-letter-4c730e38d011137204339a148173a459.pdf</t>
  </si>
  <si>
    <t>https://wellsfound.org/wp-content/uploads/2019/10/2020-Change-Inc-application-8b5221efe64c3cfe239ca2dc52d41c27.pdf</t>
  </si>
  <si>
    <t>Thank you for your past support - we have emailed a report to wellsfoundgrants@gmail.com detailing the program activities for the past year. Please reach out to Jill Johnson, Associate Director  or Zachary Scanlan, Grant Writer  if you have additional questions.</t>
  </si>
  <si>
    <t>Circle of the Beloved</t>
  </si>
  <si>
    <t>http://www.circleofthebeloved.org/</t>
  </si>
  <si>
    <t>Denise Graber</t>
  </si>
  <si>
    <t>1101 W Broadway Ave
Minneapolis, MN
_____</t>
  </si>
  <si>
    <t>(903) 530-5573</t>
  </si>
  <si>
    <t>circle@episcopalmn.org</t>
  </si>
  <si>
    <t>https://wellsfound.org/wp-content/uploads/2019/10/Wells-COTB-Cover-Letter-2019-4cc8cc01095d8fba4500a8e9ca2d9c03.pdf</t>
  </si>
  <si>
    <t>https://wellsfound.org/wp-content/uploads/2019/10/Wells-COTB-MN-Common-Grant-2019-64eea321927ed2604fa4a9290f2497e1.pdf</t>
  </si>
  <si>
    <t>https://wellsfound.org/wp-content/uploads/2019/10/Craig-Sign.-COTB-Wells-grant-e8b5cc53fecc37d1e91b89bbba8dcf84.pdf</t>
  </si>
  <si>
    <t>Our board chair, The Rev. Craig Lemming's signature for the grant is included in the "other file" document upload. Thank you for taking your time to consider offering Circle of the Beloved a grant from the Wells Foundation. _x000D_
Denise Graber</t>
  </si>
  <si>
    <t>EMERGE Community Development</t>
  </si>
  <si>
    <t>http://www.emerge-mn.org</t>
  </si>
  <si>
    <t>Katherine Shane</t>
  </si>
  <si>
    <t>1834 Emerson Avenue North
1834 Emerson Ave N (work) 55411
Minneapolis, MN
55411-3229</t>
  </si>
  <si>
    <t>(612) 787-3776</t>
  </si>
  <si>
    <t>Development@emerge-mn.org</t>
  </si>
  <si>
    <t>https://wellsfound.org/wp-content/uploads/2019/10/2019-EMERGE-Cover-Ltr-bb2e64ddfd5e61e66205fa231ae9e03d.pdf</t>
  </si>
  <si>
    <t>https://wellsfound.org/wp-content/uploads/2019/10/2020-EMERGE-App-Report-700e85140810e468cda1c82d1d321f8e.pdf</t>
  </si>
  <si>
    <t>https://wellsfound.org/wp-content/uploads/2019/10/EMERGE-Campaign-Brochure-a35a0a37fca5151b8b6ef1851968de08.pdf</t>
  </si>
  <si>
    <t>Please note that the Enterprising Futures Campaign brochure is attached principally to update you on critical work at Second Chance Recycling that is happening this year.   It is not our intent to request a capital gift at this time, but we are open to discussing the possibility if this matches the Well's Foundation giving goals this year.</t>
  </si>
  <si>
    <t>People Serving People</t>
  </si>
  <si>
    <t>http://www.peopleservingpeople.org</t>
  </si>
  <si>
    <t>Amanda Skorich</t>
  </si>
  <si>
    <t>614 3rd Street South
Minneapolis, MN
55415</t>
  </si>
  <si>
    <t>(612) 277-0242</t>
  </si>
  <si>
    <t>grants@peopleservingpeople.org</t>
  </si>
  <si>
    <t>https://wellsfound.org/wp-content/uploads/2019/10/2020-PSP_Application_Final_Wells-Foundation_10-1-19-7ccb3756c45e83b04f5d363dbe52e7b9.pdf</t>
  </si>
  <si>
    <t>Simpson Housing Services</t>
  </si>
  <si>
    <t>http://simpsonhousing.org</t>
  </si>
  <si>
    <t>Noel Ann Porter</t>
  </si>
  <si>
    <t>2100 Pillsbury Avenue South
Minneapolis, MN
55404</t>
  </si>
  <si>
    <t>(612) 455-0858</t>
  </si>
  <si>
    <t>nporter@simpsonhousing.org</t>
  </si>
  <si>
    <t>https://wellsfound.org/wp-content/uploads/2019/10/FY20-SHS-Cover-Letter-for-Wells-Fdn_10.1.19_FINAL-9265f6b7a71826b4b2096331747367ab.pdf</t>
  </si>
  <si>
    <t>https://wellsfound.org/wp-content/uploads/2019/10/FY20-SHS-Narrative-for-Wells-Fdn_10.1.2019_FINAL-7ae53d10c4f82d3dd56ea9ffac99445a.pdf</t>
  </si>
  <si>
    <t>https://wellsfound.org/wp-content/uploads/2019/10/FY20-SHS-Attachments-for-Wells-Fdn_10.1.19_FINAL-e71c2d67c768cacb0b6863059b11cb46.pdf</t>
  </si>
  <si>
    <t>Emerge Mothers Academy</t>
  </si>
  <si>
    <t>http://emergetwincities.org</t>
  </si>
  <si>
    <t>Rebecca Erickson</t>
  </si>
  <si>
    <t>2300 Chicago Ave
Minneapolis, MN
55407</t>
  </si>
  <si>
    <t>(612) 400-9220</t>
  </si>
  <si>
    <t>becca@emergetwincities.org</t>
  </si>
  <si>
    <t>https://wellsfound.org/wp-content/uploads/2019/10/2020-EmergeMA-cover-letter.Wells-Fdn-4cc17d7b847511019a94cffcc46a9f10.pdf</t>
  </si>
  <si>
    <t>https://wellsfound.org/wp-content/uploads/2019/10/2020-EmergeMA-MN-Common-Grant-with-attmts.Wells-Fdn-22bfea92c24087131cdff24e72d19519.pdf</t>
  </si>
  <si>
    <t>Small Sums (At Home Group dba)</t>
  </si>
  <si>
    <t>https://smallsums.org</t>
  </si>
  <si>
    <t>Terre Thomas</t>
  </si>
  <si>
    <t>1549 University Ave W., #300
Saint Paul, MN
55104</t>
  </si>
  <si>
    <t>(612) 590-2954</t>
  </si>
  <si>
    <t>terret@smallsums.org</t>
  </si>
  <si>
    <t>https://wellsfound.org/wp-content/uploads/2019/10/2020-SSums-cover-letter-fd8693c5406b56662fce87ab20304d90.pdf</t>
  </si>
  <si>
    <t>https://wellsfound.org/wp-content/uploads/2019/10/2020-SSums-MCG-f4364b7b5b6463f5ba16943962326df7.pdf</t>
  </si>
  <si>
    <t>Thank you for considering Small Sums this fall.</t>
  </si>
  <si>
    <t>http://www.thefamilypartnership.org</t>
  </si>
  <si>
    <t>Rae Wood</t>
  </si>
  <si>
    <t>4123 East Lake Street
Minneapolis, MN
55406</t>
  </si>
  <si>
    <t>(952) 452-3175</t>
  </si>
  <si>
    <t>rwood@thefamilypartnership.org</t>
  </si>
  <si>
    <t>https://wellsfound.org/wp-content/uploads/2019/10/2020-TFP-Cover-Letter-8c625ee08c452a046a17fd496ec9d6ff.pdf</t>
  </si>
  <si>
    <t>https://wellsfound.org/wp-content/uploads/2019/10/2020-TFP-Application-8e7b48c6f1d724954b3606b9334d2c38.pdf</t>
  </si>
  <si>
    <t>St. Stephen's Human Services</t>
  </si>
  <si>
    <t>https://ststephensmpls.org/</t>
  </si>
  <si>
    <t>Robin Stramp</t>
  </si>
  <si>
    <t>2309 Nicollet Ave
Minneapolis, MN
55404</t>
  </si>
  <si>
    <t>(612) 870-2276</t>
  </si>
  <si>
    <t>grants@ststephensmpls.org</t>
  </si>
  <si>
    <t>https://wellsfound.org/wp-content/uploads/2019/10/2020-SSHS-Cover-Letter-1d7dbf67a60b4e507c6ebc0b6a00226b.pdf</t>
  </si>
  <si>
    <t>https://wellsfound.org/wp-content/uploads/2019/10/2020-SSHS-MN-Common-Grant-Application-6ead205b638f64e0afc84039c645f941.pdf</t>
  </si>
  <si>
    <t>Hello! Per the terms of our 2019 grant, we submitted a report on funding received in January of 2019 to wellsfoundgrants@gmail.com around 10AM on 10/1/19. Thank you for your commitment to ending homelessness in our community!</t>
  </si>
  <si>
    <t>Blindness Learning in New Dimensions Incorporated</t>
  </si>
  <si>
    <t>https://www.blindinc.org</t>
  </si>
  <si>
    <t>Brian Dulude</t>
  </si>
  <si>
    <t>100 E 22nd Street
Minneapolis, MN
55404</t>
  </si>
  <si>
    <t>(618) 720-100_</t>
  </si>
  <si>
    <t>bdulude@blindinc.org</t>
  </si>
  <si>
    <t>https://wellsfound.org/wp-content/uploads/2019/10/wells-2019-cover-letter-1ca27d31e4855270b56e06f673e4525e.pdf</t>
  </si>
  <si>
    <t>https://wellsfound.org/wp-content/uploads/2019/10/wells-2019-grant-proposal-284643d0f6523134c49a73fc5713e1dc.pdf</t>
  </si>
  <si>
    <t>We are working on our report.  We are in transition as it relates to accounting contractors.  We will have it in very soon.  We appreciate your consideration.</t>
  </si>
  <si>
    <t>Full Cycle</t>
  </si>
  <si>
    <t>https://fullcyclebikeshop.org</t>
  </si>
  <si>
    <t>Matt Tennant</t>
  </si>
  <si>
    <t>3515 Chicago Ave S
Minneapolis, MN
55407-2109</t>
  </si>
  <si>
    <t>(612) 824-7581</t>
  </si>
  <si>
    <t>mattt@pillsburyunited.org</t>
  </si>
  <si>
    <t>https://wellsfound.org/wp-content/uploads/2019/09/2020-FC-Cover-Letter-4e3d44f95dfb2ab2d09f4f932841cb6d.pdf</t>
  </si>
  <si>
    <t>https://wellsfound.org/wp-content/uploads/2019/09/2020-FC-Application-fb3c57a975eb2db0940ba35e26c5c1b4.pdf</t>
  </si>
  <si>
    <t>Move Minnesota</t>
  </si>
  <si>
    <t>http://www.movemn.org</t>
  </si>
  <si>
    <t>Elissa Schufman</t>
  </si>
  <si>
    <t>2446 University Ave W Suite 170
Saint Paul, MN
55114</t>
  </si>
  <si>
    <t>(651) 789-1415</t>
  </si>
  <si>
    <t>elissas@movemn.org</t>
  </si>
  <si>
    <t>https://wellsfound.org/wp-content/uploads/2019/09/2020-MoveMN-Cover-Letter-747fe2464ccb1d144347de9c47fce029.pdf</t>
  </si>
  <si>
    <t>https://wellsfound.org/wp-content/uploads/2019/09/2020-MoveMN-Common-Grant-Application-2e9d913fafd5dfa4617dce1bd397e9a5.pdf</t>
  </si>
  <si>
    <t>https://wellsfound.org/wp-content/uploads/2019/09/2020-MoveMN-2018-Audited-Financial-Statements-ee3052927393d49ac78471841d55f23c.pdf</t>
  </si>
  <si>
    <t>Our audited financials are password protected by our auditor, and cannot be merged into the common grant file. Because of this restriction we have provided our audited financials separately._x000D_
_x000D_
Thank you for the opportunity to apply!</t>
  </si>
  <si>
    <t>Project for Pride in Living, Inc. (PPL)</t>
  </si>
  <si>
    <t>http://www.ppl-inc.org</t>
  </si>
  <si>
    <t>Maggie Haley</t>
  </si>
  <si>
    <t>1035 East Franklin Avenue
Minneapolis, MN
55404-2920</t>
  </si>
  <si>
    <t>(612) 455-5223</t>
  </si>
  <si>
    <t>maggie.haley@ppl-inc.org</t>
  </si>
  <si>
    <t>https://wellsfound.org/wp-content/uploads/2019/09/2020-PPL-Wells-Foundation-Cover-Letter-b348e8dd3291fe1e8658a53a8863f26d.pdf</t>
  </si>
  <si>
    <t>https://wellsfound.org/wp-content/uploads/2019/09/2020-PPL-Wells-Foundation-Request-and-2019-Report-ee2a7a9984cf71ac2976b10e98f072ef.pdf</t>
  </si>
  <si>
    <t>On behalf of Project for Pride in Living, thank you for the Foundation's previous support and for the opportunity to apply for continued funding to expand critical services for families coming from homelessness in Minneapolis and St. Paul. Thank you!</t>
  </si>
  <si>
    <t>MoveFwd</t>
  </si>
  <si>
    <t>http://movefwdmn.org</t>
  </si>
  <si>
    <t>Sarah Granger</t>
  </si>
  <si>
    <t>1001 Hwy 7, Room 237
www.movefwdmn.org
Hopkins, MN
55305</t>
  </si>
  <si>
    <t>(952) 988-4086</t>
  </si>
  <si>
    <t>sarah@movefwdmn.org</t>
  </si>
  <si>
    <t>https://wellsfound.org/wp-content/uploads/2019/09/2020-MoveFwd-cover-letter-2e2804337297c3827115f00dc0f390a9.pdf</t>
  </si>
  <si>
    <t>https://wellsfound.org/wp-content/uploads/2019/09/2020-MoveFwd-proposal-15157f14a87ea439eb6a857a26b03294.pdf</t>
  </si>
  <si>
    <t>https://wellsfound.org/wp-content/uploads/2019/09/2020-MoveFwd-report-6294ed08476f8817ee00f792e33911b1.pdf</t>
  </si>
  <si>
    <t>Thank you for the opportunity to request the renewed support of the Wells Foundation in 2020!</t>
  </si>
  <si>
    <t>Southside Family Nurturing Center</t>
  </si>
  <si>
    <t>http://www.ssfnc.org</t>
  </si>
  <si>
    <t>Julie Ellefson</t>
  </si>
  <si>
    <t>2448 18th Ave S
Minneapolis, MN
55404</t>
  </si>
  <si>
    <t>(612) 721-2762</t>
  </si>
  <si>
    <t>julieellefson@ssfnc.org</t>
  </si>
  <si>
    <t>https://wellsfound.org/wp-content/uploads/2019/09/2020-SSFNC-Cover-Letter-7e4646e7cc707c88b0adcf7ceb9963e1.pdf</t>
  </si>
  <si>
    <t>https://wellsfound.org/wp-content/uploads/2019/09/2020-SSFNC-MN-Common-Grant-Application-263909fb4e170f3c078ac79dc449b93f.pdf</t>
  </si>
  <si>
    <t>https://wellsfound.org/wp-content/uploads/2019/09/2020-SSFNC-Logic-Model-322ea76f9e96cfe7a410f4534a589fd7.pdf</t>
  </si>
  <si>
    <t>Tubman</t>
  </si>
  <si>
    <t>https://tubman.org</t>
  </si>
  <si>
    <t>Tamara Stark</t>
  </si>
  <si>
    <t>3111 First Avenue South 		
Minneapolis, MN
55408</t>
  </si>
  <si>
    <t>(651) 789-7166</t>
  </si>
  <si>
    <t>tstark@tubman.org</t>
  </si>
  <si>
    <t>https://wellsfound.org/wp-content/uploads/2019/09/2020-Tubman-Cover-Letter-ce26781a79a745ecb60d6739ce7d0dbf.pdf</t>
  </si>
  <si>
    <t>https://wellsfound.org/wp-content/uploads/2019/09/2020-Tubman-Grant-Proposal-92665be7c42de0ccd7f4cbd9f7c6d28d.pdf</t>
  </si>
  <si>
    <t>https://wellsfound.org/wp-content/uploads/2019/09/2020-Tubman-Additional-Info-45f0cae1cd564adddc9fde2e9ecb8aa9.pdf</t>
  </si>
  <si>
    <t>Rebuilding Together Twin Cities</t>
  </si>
  <si>
    <t>http://www.rebuildingtogether-twincities.org</t>
  </si>
  <si>
    <t>Michaela Brown</t>
  </si>
  <si>
    <t>1050 SE 33rd Avenue
Minneapolis, MN
55414</t>
  </si>
  <si>
    <t>(651) 776-4273</t>
  </si>
  <si>
    <t>m.brown@rebuildingtogether-twincities.org</t>
  </si>
  <si>
    <t>https://wellsfound.org/wp-content/uploads/2019/09/2020-RTTC-Cover-Letter-27dc1070cba2d6ea12200c0b9d4b338c.pdf</t>
  </si>
  <si>
    <t>https://wellsfound.org/wp-content/uploads/2019/09/2020-RTTC-Application-facd012289b10c9efdb23617916d0004.pdf</t>
  </si>
  <si>
    <t>Hope Dental Clinic</t>
  </si>
  <si>
    <t>http://www.hopedentalclinic.org</t>
  </si>
  <si>
    <t>Jenelle Montoya</t>
  </si>
  <si>
    <t>800 Minnehaha Ave. E.
Suite 465
St. Paul, MN
55106</t>
  </si>
  <si>
    <t>(651) 789-7605</t>
  </si>
  <si>
    <t>jmontoya@hopedentalclinic.org</t>
  </si>
  <si>
    <t>https://wellsfound.org/wp-content/uploads/2019/09/2020-HDC-Cover-Letter-ab2b35b0af03635d7bd075a147e2be09.pdf</t>
  </si>
  <si>
    <t>https://wellsfound.org/wp-content/uploads/2019/09/2020-HDC-MN-Common-Grant-31c01b578db60d8d0557e8abe844cff9.pdf</t>
  </si>
  <si>
    <t>Hope Dental uses a branded version of the MN Common Grant Form that is compatible with current software. As the Common Grant Form advises attaching budgets, those are included in the second file.</t>
  </si>
  <si>
    <t>Genesys Works - Twin Cities</t>
  </si>
  <si>
    <t>https://genesysworks.org/twin-cities/</t>
  </si>
  <si>
    <t>Heather Hirschey</t>
  </si>
  <si>
    <t>445 Minnesota St., Ste. 720
St. Paul, MN
55101</t>
  </si>
  <si>
    <t>(651) 789-0088</t>
  </si>
  <si>
    <t>development_TC@genesysworks.org</t>
  </si>
  <si>
    <t>https://wellsfound.org/wp-content/uploads/2019/09/2020-GWTC-Cover-Letter-fba02e949fc8f5c8814e21ae1fa7bc34.pdf</t>
  </si>
  <si>
    <t>https://wellsfound.org/wp-content/uploads/2019/09/2020-GWTC-Application-acef63e14b84fd6c7fc8dbc50469862b.pdf</t>
  </si>
  <si>
    <t>https://wellsfound.org/wp-content/uploads/2019/09/2019-GWTC-Report-7ea227a9e3d067c296d28c981964e4c3.pdf</t>
  </si>
  <si>
    <t>Please see the attached report for the 2019 grant we received from Wells Foundation. Please let me know if you need anything else. Thank you!</t>
  </si>
  <si>
    <t>Beacon Interfaith Housing Collaborative</t>
  </si>
  <si>
    <t>http://www.beaconinterfaith.org</t>
  </si>
  <si>
    <t>Laura Vitelli</t>
  </si>
  <si>
    <t>2610 University Avenue West, Suite 100
Saint Paul, MN
55411</t>
  </si>
  <si>
    <t>(651) 789-6260</t>
  </si>
  <si>
    <t>lvitelli@beaconinterfaith.org</t>
  </si>
  <si>
    <t>https://wellsfound.org/wp-content/uploads/2019/09/2020-Beacon-grant-application-a600223580158ed6fe9b1f31a7a17017.pdf</t>
  </si>
  <si>
    <t>https://wellsfound.org/wp-content/uploads/2019/09/2020-Beacon-grant-report-9c53f30116fbcd35be4e77fd3e318380.pdf</t>
  </si>
  <si>
    <t>Beacon is grateful for the Wells Foundation's partnership over the years as we have built our organizational capacity to create more supportive homes for young people in the Twin Cities, and for the opportunity to be considered for a grant again this year. Thank you for working with us as we envision a world where all people have a home.</t>
  </si>
  <si>
    <t>Minnesota Assistance Council for Veterans</t>
  </si>
  <si>
    <t>http://www.mac-v.org</t>
  </si>
  <si>
    <t>Nathaniel Saltz</t>
  </si>
  <si>
    <t>1000 University Avenue West
Suite 10
Saint Paul, MN
55104</t>
  </si>
  <si>
    <t>(651) 291-8756</t>
  </si>
  <si>
    <t>nsaltz@mac-v.org</t>
  </si>
  <si>
    <t>https://wellsfound.org/wp-content/uploads/2019/09/2020-MACV-Cover-Letter-8a6e226d94c6e5cb94a4abaf9c1ea2f6.pdf</t>
  </si>
  <si>
    <t>https://wellsfound.org/wp-content/uploads/2019/09/2020-MACV-Proposal-a158ad1945ffc83535c173eb5116eae9.pdf</t>
  </si>
  <si>
    <t>Thank you so much!</t>
  </si>
  <si>
    <t>MicroGrants</t>
  </si>
  <si>
    <t>http://www.microgrants.net</t>
  </si>
  <si>
    <t>Don Samuels</t>
  </si>
  <si>
    <t>1035 East Franklin Ave.
Minneapolis, MN
55404</t>
  </si>
  <si>
    <t>(612) 419-7179</t>
  </si>
  <si>
    <t>don@microgrants.net</t>
  </si>
  <si>
    <t>https://wellsfound.org/wp-content/uploads/2019/09/2020-MG-Cover-Letter-4be61431d2a98a378e3670b84c85ff8e.pdf</t>
  </si>
  <si>
    <t>https://wellsfound.org/wp-content/uploads/2019/09/2020-MG-Common-Grant-Proposal-fe98634b1e06b4437e2b3002555c251d.pdf</t>
  </si>
  <si>
    <t>https://wellsfound.org/wp-content/uploads/2019/09/2018-MG-Evaluation-Report-37744bad5593758880e94d7a5680cfad.pdf</t>
  </si>
  <si>
    <t>Please be informed that we also mailed hard copies of the required documents above a well as other supplemental enclosures to Inez Bergquist, President, Wells Foundation.</t>
  </si>
  <si>
    <t>Elpis Enterprises</t>
  </si>
  <si>
    <t>https://www.elpisenterprises.org/</t>
  </si>
  <si>
    <t>Paul Ramsour</t>
  </si>
  <si>
    <t>2161 University Avenue West
Suite 112, MN
55114</t>
  </si>
  <si>
    <t>(651) 644-5080</t>
  </si>
  <si>
    <t>paul@elpisenterprises.org</t>
  </si>
  <si>
    <t>https://wellsfound.org/wp-content/uploads/2019/09/2020-Elpis-Enterprises-Cover-Letter-079efc9cafc553f62cc423d817e74af3.pdf</t>
  </si>
  <si>
    <t>https://wellsfound.org/wp-content/uploads/2019/09/2020-Elpis-Enterprises-Funding-Request-d645de92d7c6eb52d51781ed5d31e835.pdf</t>
  </si>
  <si>
    <t>https://wellsfound.org/wp-content/uploads/2019/09/2020-Elpis-Enterprises-Other-Information-48a7f3231f9bd242d98de00ae5b38d70.pdf</t>
  </si>
  <si>
    <t>Elpis is growing and your support helped lay the groundwork for our next phase, which is fostering greater community engagement in our work and mission. Our focus remains on using the power of small businesses as a way to address homelessness in our community. With documented outcomes showing our program fosters the development of strong â€˜softâ€™ skills as young people experiencing homelessness work in our social enterprises, we are ready to build relationships with small businesses in our community that would provide deeper learning experiences to our trainees and graduates and also address the hiring needs of small businesses. We hope you will find time in the next few weeks to visit with us. You can see our program in action and gain a better understanding of how our planned program enhancements can create a brighter future for our trainees and for the community. Please feel free to contact Elpis (Paul Ramsour) to schedule a visit.</t>
  </si>
  <si>
    <t>https://thelinkmn.org/</t>
  </si>
  <si>
    <t>Daniel Rosenblum</t>
  </si>
  <si>
    <t>1210 Glenwood Avenue
Minneapolis, MN
55405</t>
  </si>
  <si>
    <t>(612) 677-2523</t>
  </si>
  <si>
    <t>drosenblum@thelinkmn.org</t>
  </si>
  <si>
    <t>https://wellsfound.org/wp-content/uploads/2019/09/2020-The-Link-coverletter-6e9b98638b9ce666c9dc3ca6ec3564e5.pdf</t>
  </si>
  <si>
    <t>https://wellsfound.org/wp-content/uploads/2019/09/2020-The-Link-Full-Application-dca7cce7b30cf482e5bf2ae57069d4e4.pdf</t>
  </si>
  <si>
    <t>https://wellsfound.org/wp-content/uploads/2019/09/2020-The-Link-Attachments-892d30cea02b32c5922c55ba7c6c3e8b.pdf</t>
  </si>
  <si>
    <t>Thank you for this renewed opportunity to request support with the Wells Foundation. The Link deeply appreciates all of your past support and looks forward to building a even stronger partnership going forward.</t>
  </si>
  <si>
    <t>http://bridgeforyouth.org</t>
  </si>
  <si>
    <t>Christina Woodlee</t>
  </si>
  <si>
    <t>1111 West 22nd Street
Minneapolis, MN
55405-2705</t>
  </si>
  <si>
    <t>(612) 230-6645</t>
  </si>
  <si>
    <t>c.woodlee@bridgeforyouth.org</t>
  </si>
  <si>
    <t>https://wellsfound.org/wp-content/uploads/2019/09/2020-Bridge-Cover-Letter-90dab18898796f31c4447f97b060ac1d.pdf</t>
  </si>
  <si>
    <t>https://wellsfound.org/wp-content/uploads/2019/09/2020-Bridge-Grant-Application-dffb1052ba2952fa5f8979f9de6f7e6b.pdf</t>
  </si>
  <si>
    <t>https://wellsfound.org/wp-content/uploads/2019/09/2020-Bridge-Audited-Financial-Statements-FY18-712a38f5124ca9e4f1bcbf5bdb1505b5.pdf</t>
  </si>
  <si>
    <t>Children's Health Care Foundation</t>
  </si>
  <si>
    <t>https://www.childrensmn.org</t>
  </si>
  <si>
    <t>Laura Walker</t>
  </si>
  <si>
    <t>5901 Lincoln Drive
CBC-3-FOUN
Edina, MN
55436</t>
  </si>
  <si>
    <t>(952) 992-5552</t>
  </si>
  <si>
    <t>laura.walker@childrensmn.org</t>
  </si>
  <si>
    <t>https://wellsfound.org/wp-content/uploads/2019/09/2020-CM-cover-letter-d2ef93d949f884bbd53b155af088d031.pdf</t>
  </si>
  <si>
    <t>https://wellsfound.org/wp-content/uploads/2019/09/2020-CM-grant-application-18fc12cac28f12c5f62e39e6ad1f9694.pdf</t>
  </si>
  <si>
    <t>https://wellsfound.org/wp-content/uploads/2019/09/2020-CM-cover-letter-be3a33e5d40694f1737622016bd7726a.pdf</t>
  </si>
  <si>
    <t>Thank you for your consideration and ongoing support.</t>
  </si>
  <si>
    <t>Ascension Place, Inc. dba Haven Housing</t>
  </si>
  <si>
    <t>https://www.havenhousing.org/</t>
  </si>
  <si>
    <t>Amy Murnan</t>
  </si>
  <si>
    <t>1803 Bryant Avenue North
Minneapolis, MN
55411-3212</t>
  </si>
  <si>
    <t>(612) 588-0861</t>
  </si>
  <si>
    <t>amurnan@havenhousing.org</t>
  </si>
  <si>
    <t>https://wellsfound.org/wp-content/uploads/2019/08/2020-HH-cover-letter-0201c0c9e13aac1eab2408fe8d4cc887.pdf</t>
  </si>
  <si>
    <t>https://wellsfound.org/wp-content/uploads/2019/08/2020-HH-grant-application-b54f7596b7c8b6788e06d7645da20701.pdf</t>
  </si>
  <si>
    <t>https://wellsfound.org/wp-content/uploads/2019/08/HH-2018-annual-report-a4b115bb3ebd4e2b0bdfc44174857aca.pdf</t>
  </si>
  <si>
    <t>Thank you for the opportunity to request funding for 2020! We look forward to connecting with you in October at St. Mark's.</t>
  </si>
  <si>
    <t>http://theliftgarage.org</t>
  </si>
  <si>
    <t>Cathy Heying</t>
  </si>
  <si>
    <t>PO Box 6992
2401 E. Lake St
Minneapolis, MN
55406</t>
  </si>
  <si>
    <t>(612) 866-5840</t>
  </si>
  <si>
    <t>cathy@theliftgarage.org</t>
  </si>
  <si>
    <t>https://wellsfound.org/wp-content/uploads/2019/08/2020-TLG-cover-letter-a5d661c6dcd83978554008f06a3126e7.pdf</t>
  </si>
  <si>
    <t>https://wellsfound.org/wp-content/uploads/2019/08/2020-TLG-MCGA-4accbe9afa948fa6b1e2d72218426026.pdf</t>
  </si>
  <si>
    <t>Thank you for your consideration.</t>
  </si>
  <si>
    <t>Alliance Housing Inc.</t>
  </si>
  <si>
    <t>http://www.alliancehousinginc.org</t>
  </si>
  <si>
    <t>Barbara Jeanetta</t>
  </si>
  <si>
    <t>Alliance Housing Inc.
2309 Nicollet Ave
MINNEAPOLIS, MN
55404-3315</t>
  </si>
  <si>
    <t>(612) 879-7633</t>
  </si>
  <si>
    <t>bjeanetta@alliancehousinginc.org</t>
  </si>
  <si>
    <t>https://wellsfound.org/wp-content/uploads/2019/08/Wells-cover-2019-fb71c1e2cc9154c5ad450f084a2b9eba.pdf</t>
  </si>
  <si>
    <t>https://wellsfound.org/wp-content/uploads/2019/08/Wells-narrative-2019-4970f6a5b0316c0a311d8c7079286344.pdf</t>
  </si>
  <si>
    <t>Thank you for the opportunity to be considered for a grant once again.</t>
  </si>
  <si>
    <t>Lifechangers Mentorship Program</t>
  </si>
  <si>
    <t>https://giftysplace.com</t>
  </si>
  <si>
    <t>gifty whitehead</t>
  </si>
  <si>
    <t>4615 woodvale drive
tuscaloosa, AL
35405</t>
  </si>
  <si>
    <t>(205) 535-4856</t>
  </si>
  <si>
    <t>lifechangersmp@yahoo.com</t>
  </si>
  <si>
    <t>Thank you so much for your consideration of Lifechangers Mentorship Program!_x000D_
Sincerely,_x000D_
Gifty Whitehead _x000D_
Executive Director of Lifechangers Mentorship Program</t>
  </si>
  <si>
    <t>https://wellsfound.org/wp-content/uploads/2019/10/mn_commongrant_FINAL_0-d64274d90614148ee340287751944601.pdf</t>
  </si>
  <si>
    <t>https://wellsfound.org/wp-content/uploads/2019/10/2020-LMP-explanation_funding-9d86652a8ff370541364bf11dac44789.pdf</t>
  </si>
  <si>
    <t>https://wellsfound.org/wp-content/uploads/2019/10/2020-LMP-acceptance-letter-pdf-d9600cc61c8d95de69b5a2c7fc147902.pdf</t>
  </si>
  <si>
    <t>https://wellsfound.org/wp-content/uploads/2019/10/2020-PSP-Cover-Letter_Wells-Foundation_10-1-19-b6c8814d1f9c1c73712a378aedb57078.pdf</t>
  </si>
  <si>
    <t>Bridge for Youth (The)</t>
  </si>
  <si>
    <t>Family Partnership (The)</t>
  </si>
  <si>
    <t>Lift Garage (The)</t>
  </si>
  <si>
    <t>Link (The)</t>
  </si>
  <si>
    <t>Organization applying for grant &amp; link to website</t>
  </si>
  <si>
    <t>Cover letter</t>
  </si>
  <si>
    <t>MN Common Grant form</t>
  </si>
  <si>
    <t>Other files</t>
  </si>
  <si>
    <t>Application (System Entry) Date</t>
  </si>
  <si>
    <t>https://wellsfound.org/wp-content/uploads/2019/10/2020-Beacon-cover-letter-346264edc28153491ce1068fa423de1e.pdf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</si>
</sst>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409]mmm\-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10">
    <xf numFmtId="0" fontId="0" fillId="0" borderId="0" xfId="0"/>
    <xf numFmtId="0" fontId="16" fillId="0" borderId="0" xfId="0" applyFont="1" applyAlignment="1">
      <alignment vertical="top" wrapText="1"/>
    </xf>
    <xf numFmtId="0" fontId="0" fillId="0" borderId="0" xfId="0" applyAlignment="1">
      <alignment vertical="top" wrapText="1"/>
    </xf>
    <xf numFmtId="164" fontId="0" fillId="0" borderId="0" xfId="1" applyNumberFormat="1" applyFont="1" applyAlignment="1">
      <alignment vertical="top" wrapText="1"/>
    </xf>
    <xf numFmtId="0" fontId="19" fillId="33" borderId="0" xfId="43" applyFill="1" applyAlignment="1">
      <alignment vertical="top" wrapText="1"/>
    </xf>
    <xf numFmtId="0" fontId="19" fillId="0" borderId="0" xfId="43" applyAlignment="1">
      <alignment vertical="top" wrapText="1"/>
    </xf>
    <xf numFmtId="165" fontId="16" fillId="0" borderId="0" xfId="0" applyNumberFormat="1" applyFont="1" applyAlignment="1">
      <alignment vertical="top" wrapText="1"/>
    </xf>
    <xf numFmtId="165" fontId="0" fillId="0" borderId="0" xfId="0" applyNumberFormat="1" applyAlignment="1">
      <alignment vertical="top" wrapText="1"/>
    </xf>
    <xf numFmtId="164" fontId="16" fillId="0" borderId="0" xfId="1" applyNumberFormat="1" applyFont="1" applyAlignment="1">
      <alignment horizontal="left" vertical="top" wrapText="1"/>
    </xf>
    <xf numFmtId="0" fontId="0" fillId="0" borderId="0" xfId="0" applyFont="1" applyAlignment="1">
      <alignment vertical="top"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vitelli@beaconinterfaith.org" TargetMode="External"/><Relationship Id="rId13" Type="http://schemas.openxmlformats.org/officeDocument/2006/relationships/hyperlink" Target="mailto:paul@elpisenterprises.org" TargetMode="External"/><Relationship Id="rId18" Type="http://schemas.openxmlformats.org/officeDocument/2006/relationships/hyperlink" Target="mailto:lifechangersmp@yahoo.com" TargetMode="External"/><Relationship Id="rId26" Type="http://schemas.openxmlformats.org/officeDocument/2006/relationships/hyperlink" Target="mailto:nporter@simpsonhousing.org" TargetMode="External"/><Relationship Id="rId3" Type="http://schemas.openxmlformats.org/officeDocument/2006/relationships/hyperlink" Target="https://wellsfound.org/wp-content/uploads/2019/10/mn_commongrant_FINAL_0-d64274d90614148ee340287751944601.pdf" TargetMode="External"/><Relationship Id="rId21" Type="http://schemas.openxmlformats.org/officeDocument/2006/relationships/hyperlink" Target="mailto:elissas@movemn.org" TargetMode="External"/><Relationship Id="rId34" Type="http://schemas.openxmlformats.org/officeDocument/2006/relationships/hyperlink" Target="mailto:tstark@tubman.org" TargetMode="External"/><Relationship Id="rId7" Type="http://schemas.openxmlformats.org/officeDocument/2006/relationships/hyperlink" Target="mailto:amurnan@havenhousing.org" TargetMode="External"/><Relationship Id="rId12" Type="http://schemas.openxmlformats.org/officeDocument/2006/relationships/hyperlink" Target="mailto:circle@episcopalmn.org" TargetMode="External"/><Relationship Id="rId17" Type="http://schemas.openxmlformats.org/officeDocument/2006/relationships/hyperlink" Target="mailto:jmontoya@hopedentalclinic.org" TargetMode="External"/><Relationship Id="rId25" Type="http://schemas.openxmlformats.org/officeDocument/2006/relationships/hyperlink" Target="mailto:m.brown@rebuildingtogether-twincities.org" TargetMode="External"/><Relationship Id="rId33" Type="http://schemas.openxmlformats.org/officeDocument/2006/relationships/hyperlink" Target="mailto:drosenblum@thelinkmn.org" TargetMode="External"/><Relationship Id="rId2" Type="http://schemas.openxmlformats.org/officeDocument/2006/relationships/hyperlink" Target="https://wellsfound.org/wp-content/uploads/2019/10/2020-LMP-acceptance-letter-pdf-d9600cc61c8d95de69b5a2c7fc147902.pdf" TargetMode="External"/><Relationship Id="rId16" Type="http://schemas.openxmlformats.org/officeDocument/2006/relationships/hyperlink" Target="mailto:development_TC@genesysworks.org" TargetMode="External"/><Relationship Id="rId20" Type="http://schemas.openxmlformats.org/officeDocument/2006/relationships/hyperlink" Target="mailto:nsaltz@mac-v.org" TargetMode="External"/><Relationship Id="rId29" Type="http://schemas.openxmlformats.org/officeDocument/2006/relationships/hyperlink" Target="mailto:grants@ststephensmpls.org" TargetMode="External"/><Relationship Id="rId1" Type="http://schemas.openxmlformats.org/officeDocument/2006/relationships/hyperlink" Target="https://wellsfound.org/wp-content/uploads/2019/10/2020-PSP-Cover-Letter_Wells-Foundation_10-1-19-b6c8814d1f9c1c73712a378aedb57078.pdf" TargetMode="External"/><Relationship Id="rId6" Type="http://schemas.openxmlformats.org/officeDocument/2006/relationships/hyperlink" Target="mailto:bjeanetta@alliancehousinginc.org" TargetMode="External"/><Relationship Id="rId11" Type="http://schemas.openxmlformats.org/officeDocument/2006/relationships/hyperlink" Target="mailto:laura.walker@childrensmn.org" TargetMode="External"/><Relationship Id="rId24" Type="http://schemas.openxmlformats.org/officeDocument/2006/relationships/hyperlink" Target="mailto:maggie.haley@ppl-inc.org" TargetMode="External"/><Relationship Id="rId32" Type="http://schemas.openxmlformats.org/officeDocument/2006/relationships/hyperlink" Target="mailto:cathy@theliftgarage.org" TargetMode="External"/><Relationship Id="rId5" Type="http://schemas.openxmlformats.org/officeDocument/2006/relationships/hyperlink" Target="mailto:Development@emerge-mn.org" TargetMode="External"/><Relationship Id="rId15" Type="http://schemas.openxmlformats.org/officeDocument/2006/relationships/hyperlink" Target="mailto:mattt@pillsburyunited.org" TargetMode="External"/><Relationship Id="rId23" Type="http://schemas.openxmlformats.org/officeDocument/2006/relationships/hyperlink" Target="mailto:grants@peopleservingpeople.org" TargetMode="External"/><Relationship Id="rId28" Type="http://schemas.openxmlformats.org/officeDocument/2006/relationships/hyperlink" Target="mailto:julieellefson@ssfnc.org" TargetMode="External"/><Relationship Id="rId36" Type="http://schemas.openxmlformats.org/officeDocument/2006/relationships/printerSettings" Target="../printerSettings/printerSettings1.bin"/><Relationship Id="rId10" Type="http://schemas.openxmlformats.org/officeDocument/2006/relationships/hyperlink" Target="mailto:jjohnson@gapschool.org" TargetMode="External"/><Relationship Id="rId19" Type="http://schemas.openxmlformats.org/officeDocument/2006/relationships/hyperlink" Target="mailto:don@microgrants.net" TargetMode="External"/><Relationship Id="rId31" Type="http://schemas.openxmlformats.org/officeDocument/2006/relationships/hyperlink" Target="mailto:rwood@thefamilypartnership.org" TargetMode="External"/><Relationship Id="rId4" Type="http://schemas.openxmlformats.org/officeDocument/2006/relationships/hyperlink" Target="https://wellsfound.org/wp-content/uploads/2019/10/2020-LMP-explanation_funding-9d86652a8ff370541364bf11dac44789.pdf" TargetMode="External"/><Relationship Id="rId9" Type="http://schemas.openxmlformats.org/officeDocument/2006/relationships/hyperlink" Target="mailto:bdulude@blindinc.org" TargetMode="External"/><Relationship Id="rId14" Type="http://schemas.openxmlformats.org/officeDocument/2006/relationships/hyperlink" Target="mailto:becca@emergetwincities.org" TargetMode="External"/><Relationship Id="rId22" Type="http://schemas.openxmlformats.org/officeDocument/2006/relationships/hyperlink" Target="mailto:sarah@movefwdmn.org" TargetMode="External"/><Relationship Id="rId27" Type="http://schemas.openxmlformats.org/officeDocument/2006/relationships/hyperlink" Target="mailto:terret@smallsums.org" TargetMode="External"/><Relationship Id="rId30" Type="http://schemas.openxmlformats.org/officeDocument/2006/relationships/hyperlink" Target="mailto:c.woodlee@bridgeforyouth.org" TargetMode="External"/><Relationship Id="rId35" Type="http://schemas.openxmlformats.org/officeDocument/2006/relationships/hyperlink" Target="https://wellsfound.org/wp-content/uploads/2019/10/2020-Beacon-cover-letter-346264edc28153491ce1068fa423de1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abSelected="1" zoomScale="80" zoomScaleNormal="80" workbookViewId="0">
      <pane ySplit="1" topLeftCell="A17" activePane="bottomLeft" state="frozen"/>
      <selection pane="bottomLeft" sqref="A1:XFD1048576"/>
    </sheetView>
  </sheetViews>
  <sheetFormatPr defaultRowHeight="15" x14ac:dyDescent="0.25"/>
  <cols>
    <col min="1" max="1" width="21.28515625" style="2" customWidth="1"/>
    <col min="2" max="2" width="17.140625" style="2" customWidth="1"/>
    <col min="3" max="3" width="17.5703125" style="2" customWidth="1"/>
    <col min="4" max="4" width="21.5703125" style="2" bestFit="1" customWidth="1"/>
    <col min="5" max="5" width="13.7109375" style="2" bestFit="1" customWidth="1"/>
    <col min="6" max="8" width="10.5703125" style="2" customWidth="1"/>
    <col min="9" max="9" width="14.85546875" style="3" customWidth="1"/>
    <col min="10" max="10" width="44.140625" style="2" customWidth="1"/>
    <col min="11" max="11" width="10.7109375" style="7" bestFit="1" customWidth="1"/>
    <col min="12" max="12" width="34.5703125" style="2" hidden="1" customWidth="1"/>
    <col min="13" max="13" width="32.7109375" style="2" hidden="1" customWidth="1"/>
    <col min="14" max="16" width="28.42578125" style="2" hidden="1" customWidth="1"/>
    <col min="17" max="16384" width="9.140625" style="2"/>
  </cols>
  <sheetData>
    <row r="1" spans="1:16" ht="60" x14ac:dyDescent="0.25">
      <c r="A1" s="1" t="s">
        <v>286</v>
      </c>
      <c r="B1" s="1" t="s">
        <v>1</v>
      </c>
      <c r="C1" s="1" t="s">
        <v>4</v>
      </c>
      <c r="D1" s="1" t="s">
        <v>2</v>
      </c>
      <c r="E1" s="1" t="s">
        <v>3</v>
      </c>
      <c r="F1" s="1" t="s">
        <v>287</v>
      </c>
      <c r="G1" s="1" t="s">
        <v>288</v>
      </c>
      <c r="H1" s="1" t="s">
        <v>289</v>
      </c>
      <c r="I1" s="8" t="s">
        <v>8</v>
      </c>
      <c r="J1" s="1" t="s">
        <v>9</v>
      </c>
      <c r="K1" s="6" t="s">
        <v>290</v>
      </c>
      <c r="M1" s="1" t="s">
        <v>0</v>
      </c>
      <c r="N1" s="1" t="s">
        <v>5</v>
      </c>
      <c r="O1" s="1" t="s">
        <v>6</v>
      </c>
      <c r="P1" s="1" t="s">
        <v>7</v>
      </c>
    </row>
    <row r="2" spans="1:16" ht="75" x14ac:dyDescent="0.25">
      <c r="A2" s="5" t="str">
        <f t="shared" ref="A2:A31" si="0">HYPERLINK(M2,L2)</f>
        <v>Alliance Housing Inc.</v>
      </c>
      <c r="B2" s="2" t="s">
        <v>264</v>
      </c>
      <c r="C2" s="5" t="s">
        <v>267</v>
      </c>
      <c r="D2" s="2" t="s">
        <v>265</v>
      </c>
      <c r="E2" s="2" t="s">
        <v>266</v>
      </c>
      <c r="F2" s="5" t="str">
        <f t="shared" ref="F2:F31" si="1">HYPERLINK(N2,"Cover letter")</f>
        <v>Cover letter</v>
      </c>
      <c r="G2" s="5" t="str">
        <f t="shared" ref="G2:G31" si="2">HYPERLINK(O2,"MN Common Grant")</f>
        <v>MN Common Grant</v>
      </c>
      <c r="H2" s="5"/>
      <c r="I2" s="3">
        <v>5000</v>
      </c>
      <c r="J2" s="9" t="s">
        <v>270</v>
      </c>
      <c r="K2" s="7">
        <v>43693.839583333334</v>
      </c>
      <c r="L2" s="2" t="s">
        <v>262</v>
      </c>
      <c r="M2" s="2" t="s">
        <v>263</v>
      </c>
      <c r="N2" s="2" t="s">
        <v>268</v>
      </c>
      <c r="O2" s="2" t="s">
        <v>269</v>
      </c>
    </row>
    <row r="3" spans="1:16" ht="75" x14ac:dyDescent="0.25">
      <c r="A3" s="5" t="str">
        <f t="shared" si="0"/>
        <v>Ascension Place, Inc. dba Haven Housing</v>
      </c>
      <c r="B3" s="2" t="s">
        <v>246</v>
      </c>
      <c r="C3" s="5" t="s">
        <v>249</v>
      </c>
      <c r="D3" s="2" t="s">
        <v>247</v>
      </c>
      <c r="E3" s="2" t="s">
        <v>248</v>
      </c>
      <c r="F3" s="5" t="str">
        <f t="shared" si="1"/>
        <v>Cover letter</v>
      </c>
      <c r="G3" s="5" t="str">
        <f t="shared" si="2"/>
        <v>MN Common Grant</v>
      </c>
      <c r="H3" s="5" t="str">
        <f>HYPERLINK(P3,"Other")</f>
        <v>Other</v>
      </c>
      <c r="I3" s="3">
        <v>6000</v>
      </c>
      <c r="J3" s="9" t="s">
        <v>253</v>
      </c>
      <c r="K3" s="7">
        <v>43706.709722222222</v>
      </c>
      <c r="L3" s="2" t="s">
        <v>244</v>
      </c>
      <c r="M3" s="2" t="s">
        <v>245</v>
      </c>
      <c r="N3" s="2" t="s">
        <v>250</v>
      </c>
      <c r="O3" s="2" t="s">
        <v>251</v>
      </c>
      <c r="P3" s="2" t="s">
        <v>252</v>
      </c>
    </row>
    <row r="4" spans="1:16" ht="120" x14ac:dyDescent="0.25">
      <c r="A4" s="5" t="str">
        <f t="shared" si="0"/>
        <v>Beacon Interfaith Housing Collaborative</v>
      </c>
      <c r="B4" s="2" t="s">
        <v>181</v>
      </c>
      <c r="C4" s="5" t="s">
        <v>184</v>
      </c>
      <c r="D4" s="2" t="s">
        <v>182</v>
      </c>
      <c r="E4" s="2" t="s">
        <v>183</v>
      </c>
      <c r="F4" s="5" t="str">
        <f t="shared" si="1"/>
        <v>Cover letter</v>
      </c>
      <c r="G4" s="5" t="str">
        <f t="shared" si="2"/>
        <v>MN Common Grant</v>
      </c>
      <c r="H4" s="5" t="str">
        <f>HYPERLINK(P4,"Other")</f>
        <v>Other</v>
      </c>
      <c r="I4" s="3">
        <v>10000</v>
      </c>
      <c r="J4" s="9" t="s">
        <v>187</v>
      </c>
      <c r="K4" s="7">
        <v>43733.671527777777</v>
      </c>
      <c r="L4" s="2" t="s">
        <v>179</v>
      </c>
      <c r="M4" s="2" t="s">
        <v>180</v>
      </c>
      <c r="N4" s="5" t="s">
        <v>291</v>
      </c>
      <c r="O4" s="2" t="s">
        <v>185</v>
      </c>
      <c r="P4" s="2" t="s">
        <v>186</v>
      </c>
    </row>
    <row r="5" spans="1:16" ht="75" x14ac:dyDescent="0.25">
      <c r="A5" s="5" t="str">
        <f t="shared" si="0"/>
        <v>Blindness Learning in New Dimensions Incorporated</v>
      </c>
      <c r="B5" s="2" t="s">
        <v>90</v>
      </c>
      <c r="C5" s="5" t="s">
        <v>93</v>
      </c>
      <c r="D5" s="2" t="s">
        <v>91</v>
      </c>
      <c r="E5" s="2" t="s">
        <v>92</v>
      </c>
      <c r="F5" s="5" t="str">
        <f t="shared" si="1"/>
        <v>Cover letter</v>
      </c>
      <c r="G5" s="5" t="str">
        <f t="shared" si="2"/>
        <v>MN Common Grant</v>
      </c>
      <c r="H5" s="5"/>
      <c r="I5" s="3">
        <v>5000</v>
      </c>
      <c r="J5" s="9" t="s">
        <v>96</v>
      </c>
      <c r="K5" s="7">
        <v>43739.590277777781</v>
      </c>
      <c r="L5" s="2" t="s">
        <v>88</v>
      </c>
      <c r="M5" s="2" t="s">
        <v>89</v>
      </c>
      <c r="N5" s="2" t="s">
        <v>94</v>
      </c>
      <c r="O5" s="2" t="s">
        <v>95</v>
      </c>
    </row>
    <row r="6" spans="1:16" ht="90" x14ac:dyDescent="0.25">
      <c r="A6" s="5" t="str">
        <f t="shared" si="0"/>
        <v>Bridge for Youth (The)</v>
      </c>
      <c r="B6" s="2" t="s">
        <v>227</v>
      </c>
      <c r="C6" s="5" t="s">
        <v>230</v>
      </c>
      <c r="D6" s="2" t="s">
        <v>228</v>
      </c>
      <c r="E6" s="2" t="s">
        <v>229</v>
      </c>
      <c r="F6" s="5" t="str">
        <f t="shared" si="1"/>
        <v>Cover letter</v>
      </c>
      <c r="G6" s="5" t="str">
        <f t="shared" si="2"/>
        <v>MN Common Grant</v>
      </c>
      <c r="H6" s="5" t="str">
        <f>HYPERLINK(P6,"Other")</f>
        <v>Other</v>
      </c>
      <c r="I6" s="3">
        <v>10000</v>
      </c>
      <c r="J6" s="9"/>
      <c r="K6" s="7">
        <v>43719.9</v>
      </c>
      <c r="L6" s="2" t="s">
        <v>282</v>
      </c>
      <c r="M6" s="2" t="s">
        <v>226</v>
      </c>
      <c r="N6" s="2" t="s">
        <v>231</v>
      </c>
      <c r="O6" s="2" t="s">
        <v>232</v>
      </c>
      <c r="P6" s="2" t="s">
        <v>233</v>
      </c>
    </row>
    <row r="7" spans="1:16" ht="105" x14ac:dyDescent="0.25">
      <c r="A7" s="5" t="str">
        <f t="shared" si="0"/>
        <v>Change Inc. (formerly know as Guadalupe Alternative Programs)</v>
      </c>
      <c r="B7" s="2" t="s">
        <v>12</v>
      </c>
      <c r="C7" s="5" t="s">
        <v>15</v>
      </c>
      <c r="D7" s="2" t="s">
        <v>13</v>
      </c>
      <c r="E7" s="2" t="s">
        <v>14</v>
      </c>
      <c r="F7" s="5" t="str">
        <f t="shared" si="1"/>
        <v>Cover letter</v>
      </c>
      <c r="G7" s="5" t="str">
        <f t="shared" si="2"/>
        <v>MN Common Grant</v>
      </c>
      <c r="H7" s="5"/>
      <c r="I7" s="3">
        <v>10000</v>
      </c>
      <c r="J7" s="9" t="s">
        <v>18</v>
      </c>
      <c r="K7" s="7">
        <v>43740.113888888889</v>
      </c>
      <c r="L7" s="2" t="s">
        <v>10</v>
      </c>
      <c r="M7" s="2" t="s">
        <v>11</v>
      </c>
      <c r="N7" s="2" t="s">
        <v>16</v>
      </c>
      <c r="O7" s="2" t="s">
        <v>17</v>
      </c>
    </row>
    <row r="8" spans="1:16" ht="75" x14ac:dyDescent="0.25">
      <c r="A8" s="5" t="str">
        <f t="shared" si="0"/>
        <v>Children's Health Care Foundation</v>
      </c>
      <c r="B8" s="2" t="s">
        <v>236</v>
      </c>
      <c r="C8" s="5" t="s">
        <v>239</v>
      </c>
      <c r="D8" s="2" t="s">
        <v>237</v>
      </c>
      <c r="E8" s="2" t="s">
        <v>238</v>
      </c>
      <c r="F8" s="5" t="str">
        <f t="shared" si="1"/>
        <v>Cover letter</v>
      </c>
      <c r="G8" s="5" t="str">
        <f t="shared" si="2"/>
        <v>MN Common Grant</v>
      </c>
      <c r="H8" s="5" t="str">
        <f>HYPERLINK(P8,"Other")</f>
        <v>Other</v>
      </c>
      <c r="I8" s="3">
        <v>10000</v>
      </c>
      <c r="J8" s="9" t="s">
        <v>243</v>
      </c>
      <c r="K8" s="7">
        <v>43713.666666666664</v>
      </c>
      <c r="L8" s="2" t="s">
        <v>234</v>
      </c>
      <c r="M8" s="2" t="s">
        <v>235</v>
      </c>
      <c r="N8" s="2" t="s">
        <v>240</v>
      </c>
      <c r="O8" s="2" t="s">
        <v>241</v>
      </c>
      <c r="P8" s="2" t="s">
        <v>242</v>
      </c>
    </row>
    <row r="9" spans="1:16" ht="90" x14ac:dyDescent="0.25">
      <c r="A9" s="5" t="str">
        <f t="shared" si="0"/>
        <v>Circle of the Beloved</v>
      </c>
      <c r="B9" s="2" t="s">
        <v>21</v>
      </c>
      <c r="C9" s="5" t="s">
        <v>24</v>
      </c>
      <c r="D9" s="2" t="s">
        <v>22</v>
      </c>
      <c r="E9" s="2" t="s">
        <v>23</v>
      </c>
      <c r="F9" s="5" t="str">
        <f t="shared" si="1"/>
        <v>Cover letter</v>
      </c>
      <c r="G9" s="5" t="str">
        <f t="shared" si="2"/>
        <v>MN Common Grant</v>
      </c>
      <c r="H9" s="5" t="str">
        <f>HYPERLINK(P9,"Other")</f>
        <v>Other</v>
      </c>
      <c r="I9" s="3">
        <v>10000</v>
      </c>
      <c r="J9" s="9" t="s">
        <v>28</v>
      </c>
      <c r="K9" s="7">
        <v>43740.01458333333</v>
      </c>
      <c r="L9" s="2" t="s">
        <v>19</v>
      </c>
      <c r="M9" s="2" t="s">
        <v>20</v>
      </c>
      <c r="N9" s="2" t="s">
        <v>25</v>
      </c>
      <c r="O9" s="2" t="s">
        <v>26</v>
      </c>
      <c r="P9" s="2" t="s">
        <v>27</v>
      </c>
    </row>
    <row r="10" spans="1:16" ht="330" x14ac:dyDescent="0.25">
      <c r="A10" s="5" t="str">
        <f t="shared" si="0"/>
        <v>Elpis Enterprises</v>
      </c>
      <c r="B10" s="2" t="s">
        <v>209</v>
      </c>
      <c r="C10" s="5" t="s">
        <v>212</v>
      </c>
      <c r="D10" s="2" t="s">
        <v>210</v>
      </c>
      <c r="E10" s="2" t="s">
        <v>211</v>
      </c>
      <c r="F10" s="5" t="str">
        <f t="shared" si="1"/>
        <v>Cover letter</v>
      </c>
      <c r="G10" s="5" t="str">
        <f t="shared" si="2"/>
        <v>MN Common Grant</v>
      </c>
      <c r="H10" s="5" t="str">
        <f>HYPERLINK(P10,"Other")</f>
        <v>Other</v>
      </c>
      <c r="I10" s="3">
        <v>3500</v>
      </c>
      <c r="J10" s="9" t="s">
        <v>216</v>
      </c>
      <c r="K10" s="7">
        <v>43726.572222222225</v>
      </c>
      <c r="L10" s="2" t="s">
        <v>207</v>
      </c>
      <c r="M10" s="2" t="s">
        <v>208</v>
      </c>
      <c r="N10" s="2" t="s">
        <v>213</v>
      </c>
      <c r="O10" s="2" t="s">
        <v>214</v>
      </c>
      <c r="P10" s="2" t="s">
        <v>215</v>
      </c>
    </row>
    <row r="11" spans="1:16" ht="120" x14ac:dyDescent="0.25">
      <c r="A11" s="5" t="str">
        <f t="shared" si="0"/>
        <v>EMERGE Community Development</v>
      </c>
      <c r="B11" s="2" t="s">
        <v>31</v>
      </c>
      <c r="C11" s="5" t="s">
        <v>34</v>
      </c>
      <c r="D11" s="2" t="s">
        <v>32</v>
      </c>
      <c r="E11" s="2" t="s">
        <v>33</v>
      </c>
      <c r="F11" s="5" t="str">
        <f t="shared" si="1"/>
        <v>Cover letter</v>
      </c>
      <c r="G11" s="5" t="str">
        <f t="shared" si="2"/>
        <v>MN Common Grant</v>
      </c>
      <c r="H11" s="5" t="str">
        <f>HYPERLINK(P11,"Other")</f>
        <v>Other</v>
      </c>
      <c r="I11" s="3">
        <v>10000</v>
      </c>
      <c r="J11" s="9" t="s">
        <v>38</v>
      </c>
      <c r="K11" s="7">
        <v>43739.873611111114</v>
      </c>
      <c r="L11" s="2" t="s">
        <v>29</v>
      </c>
      <c r="M11" s="2" t="s">
        <v>30</v>
      </c>
      <c r="N11" s="2" t="s">
        <v>35</v>
      </c>
      <c r="O11" s="2" t="s">
        <v>36</v>
      </c>
      <c r="P11" s="2" t="s">
        <v>37</v>
      </c>
    </row>
    <row r="12" spans="1:16" ht="90" x14ac:dyDescent="0.25">
      <c r="A12" s="5" t="str">
        <f t="shared" si="0"/>
        <v>Emerge Mothers Academy</v>
      </c>
      <c r="B12" s="2" t="s">
        <v>57</v>
      </c>
      <c r="C12" s="5" t="s">
        <v>60</v>
      </c>
      <c r="D12" s="2" t="s">
        <v>58</v>
      </c>
      <c r="E12" s="2" t="s">
        <v>59</v>
      </c>
      <c r="F12" s="5" t="str">
        <f t="shared" si="1"/>
        <v>Cover letter</v>
      </c>
      <c r="G12" s="5" t="str">
        <f t="shared" si="2"/>
        <v>MN Common Grant</v>
      </c>
      <c r="H12" s="5"/>
      <c r="I12" s="3">
        <v>10000</v>
      </c>
      <c r="J12" s="9"/>
      <c r="K12" s="7">
        <v>43739.801388888889</v>
      </c>
      <c r="L12" s="2" t="s">
        <v>55</v>
      </c>
      <c r="M12" s="2" t="s">
        <v>56</v>
      </c>
      <c r="N12" s="2" t="s">
        <v>61</v>
      </c>
      <c r="O12" s="2" t="s">
        <v>62</v>
      </c>
    </row>
    <row r="13" spans="1:16" ht="75" x14ac:dyDescent="0.25">
      <c r="A13" s="5" t="str">
        <f t="shared" si="0"/>
        <v>Family Partnership (The)</v>
      </c>
      <c r="B13" s="2" t="s">
        <v>73</v>
      </c>
      <c r="C13" s="5" t="s">
        <v>76</v>
      </c>
      <c r="D13" s="2" t="s">
        <v>74</v>
      </c>
      <c r="E13" s="2" t="s">
        <v>75</v>
      </c>
      <c r="F13" s="5" t="str">
        <f t="shared" si="1"/>
        <v>Cover letter</v>
      </c>
      <c r="G13" s="5" t="str">
        <f t="shared" si="2"/>
        <v>MN Common Grant</v>
      </c>
      <c r="H13" s="5"/>
      <c r="I13" s="3">
        <v>5000</v>
      </c>
      <c r="J13" s="9"/>
      <c r="K13" s="7">
        <v>43739.78402777778</v>
      </c>
      <c r="L13" s="2" t="s">
        <v>283</v>
      </c>
      <c r="M13" s="2" t="s">
        <v>72</v>
      </c>
      <c r="N13" s="2" t="s">
        <v>77</v>
      </c>
      <c r="O13" s="2" t="s">
        <v>78</v>
      </c>
    </row>
    <row r="14" spans="1:16" ht="75" x14ac:dyDescent="0.25">
      <c r="A14" s="5" t="str">
        <f t="shared" si="0"/>
        <v>Full Cycle</v>
      </c>
      <c r="B14" s="2" t="s">
        <v>99</v>
      </c>
      <c r="C14" s="5" t="s">
        <v>102</v>
      </c>
      <c r="D14" s="2" t="s">
        <v>100</v>
      </c>
      <c r="E14" s="2" t="s">
        <v>101</v>
      </c>
      <c r="F14" s="5" t="str">
        <f t="shared" si="1"/>
        <v>Cover letter</v>
      </c>
      <c r="G14" s="5" t="str">
        <f t="shared" si="2"/>
        <v>MN Common Grant</v>
      </c>
      <c r="H14" s="5"/>
      <c r="I14" s="3">
        <v>10000</v>
      </c>
      <c r="J14" s="9"/>
      <c r="K14" s="7">
        <v>43738.895138888889</v>
      </c>
      <c r="L14" s="2" t="s">
        <v>97</v>
      </c>
      <c r="M14" s="2" t="s">
        <v>98</v>
      </c>
      <c r="N14" s="2" t="s">
        <v>103</v>
      </c>
      <c r="O14" s="2" t="s">
        <v>104</v>
      </c>
    </row>
    <row r="15" spans="1:16" ht="75" x14ac:dyDescent="0.25">
      <c r="A15" s="5" t="str">
        <f t="shared" si="0"/>
        <v>Genesys Works - Twin Cities</v>
      </c>
      <c r="B15" s="2" t="s">
        <v>171</v>
      </c>
      <c r="C15" s="5" t="s">
        <v>174</v>
      </c>
      <c r="D15" s="2" t="s">
        <v>172</v>
      </c>
      <c r="E15" s="2" t="s">
        <v>173</v>
      </c>
      <c r="F15" s="5" t="str">
        <f t="shared" si="1"/>
        <v>Cover letter</v>
      </c>
      <c r="G15" s="5" t="str">
        <f t="shared" si="2"/>
        <v>MN Common Grant</v>
      </c>
      <c r="H15" s="5" t="str">
        <f>HYPERLINK(P15,"Other")</f>
        <v>Other</v>
      </c>
      <c r="I15" s="3">
        <v>5000</v>
      </c>
      <c r="J15" s="9" t="s">
        <v>178</v>
      </c>
      <c r="K15" s="7">
        <v>43734.579861111109</v>
      </c>
      <c r="L15" s="2" t="s">
        <v>169</v>
      </c>
      <c r="M15" s="2" t="s">
        <v>170</v>
      </c>
      <c r="N15" s="2" t="s">
        <v>175</v>
      </c>
      <c r="O15" s="2" t="s">
        <v>176</v>
      </c>
      <c r="P15" s="2" t="s">
        <v>177</v>
      </c>
    </row>
    <row r="16" spans="1:16" ht="75" x14ac:dyDescent="0.25">
      <c r="A16" s="5" t="str">
        <f t="shared" si="0"/>
        <v>Hope Dental Clinic</v>
      </c>
      <c r="B16" s="2" t="s">
        <v>162</v>
      </c>
      <c r="C16" s="5" t="s">
        <v>165</v>
      </c>
      <c r="D16" s="2" t="s">
        <v>163</v>
      </c>
      <c r="E16" s="2" t="s">
        <v>164</v>
      </c>
      <c r="F16" s="5" t="str">
        <f t="shared" si="1"/>
        <v>Cover letter</v>
      </c>
      <c r="G16" s="5" t="str">
        <f t="shared" si="2"/>
        <v>MN Common Grant</v>
      </c>
      <c r="H16" s="5"/>
      <c r="I16" s="3">
        <v>5000</v>
      </c>
      <c r="J16" s="9" t="s">
        <v>168</v>
      </c>
      <c r="K16" s="7">
        <v>43735.006249999999</v>
      </c>
      <c r="L16" s="2" t="s">
        <v>160</v>
      </c>
      <c r="M16" s="2" t="s">
        <v>161</v>
      </c>
      <c r="N16" s="2" t="s">
        <v>166</v>
      </c>
      <c r="O16" s="2" t="s">
        <v>167</v>
      </c>
    </row>
    <row r="17" spans="1:16" ht="90" x14ac:dyDescent="0.25">
      <c r="A17" s="5" t="str">
        <f t="shared" si="0"/>
        <v>Lifechangers Mentorship Program</v>
      </c>
      <c r="B17" s="2" t="s">
        <v>273</v>
      </c>
      <c r="C17" s="5" t="s">
        <v>276</v>
      </c>
      <c r="D17" s="2" t="s">
        <v>274</v>
      </c>
      <c r="E17" s="2" t="s">
        <v>275</v>
      </c>
      <c r="F17" s="5" t="str">
        <f t="shared" si="1"/>
        <v>Cover letter</v>
      </c>
      <c r="G17" s="5" t="str">
        <f t="shared" si="2"/>
        <v>MN Common Grant</v>
      </c>
      <c r="H17" s="5" t="str">
        <f>HYPERLINK(P17,"Other")</f>
        <v>Other</v>
      </c>
      <c r="I17" s="3">
        <v>10000</v>
      </c>
      <c r="J17" s="9" t="s">
        <v>277</v>
      </c>
      <c r="K17" s="7">
        <v>43688.072222222225</v>
      </c>
      <c r="L17" s="2" t="s">
        <v>271</v>
      </c>
      <c r="M17" s="2" t="s">
        <v>272</v>
      </c>
      <c r="N17" s="4" t="s">
        <v>280</v>
      </c>
      <c r="O17" s="4" t="s">
        <v>278</v>
      </c>
      <c r="P17" s="4" t="s">
        <v>279</v>
      </c>
    </row>
    <row r="18" spans="1:16" ht="75" x14ac:dyDescent="0.25">
      <c r="A18" s="5" t="str">
        <f t="shared" si="0"/>
        <v>Lift Garage (The)</v>
      </c>
      <c r="B18" s="2" t="s">
        <v>255</v>
      </c>
      <c r="C18" s="5" t="s">
        <v>258</v>
      </c>
      <c r="D18" s="2" t="s">
        <v>256</v>
      </c>
      <c r="E18" s="2" t="s">
        <v>257</v>
      </c>
      <c r="F18" s="5" t="str">
        <f t="shared" si="1"/>
        <v>Cover letter</v>
      </c>
      <c r="G18" s="5" t="str">
        <f t="shared" si="2"/>
        <v>MN Common Grant</v>
      </c>
      <c r="H18" s="5"/>
      <c r="I18" s="3">
        <v>7000</v>
      </c>
      <c r="J18" s="9" t="s">
        <v>261</v>
      </c>
      <c r="K18" s="7">
        <v>43706.62222222222</v>
      </c>
      <c r="L18" s="2" t="s">
        <v>284</v>
      </c>
      <c r="M18" s="2" t="s">
        <v>254</v>
      </c>
      <c r="N18" s="2" t="s">
        <v>259</v>
      </c>
      <c r="O18" s="2" t="s">
        <v>260</v>
      </c>
    </row>
    <row r="19" spans="1:16" ht="75" x14ac:dyDescent="0.25">
      <c r="A19" s="5" t="str">
        <f t="shared" si="0"/>
        <v>Link (The)</v>
      </c>
      <c r="B19" s="2" t="s">
        <v>218</v>
      </c>
      <c r="C19" s="5" t="s">
        <v>221</v>
      </c>
      <c r="D19" s="2" t="s">
        <v>219</v>
      </c>
      <c r="E19" s="2" t="s">
        <v>220</v>
      </c>
      <c r="F19" s="5" t="str">
        <f t="shared" si="1"/>
        <v>Cover letter</v>
      </c>
      <c r="G19" s="5" t="str">
        <f t="shared" si="2"/>
        <v>MN Common Grant</v>
      </c>
      <c r="H19" s="5" t="str">
        <f>HYPERLINK(P19,"Other")</f>
        <v>Other</v>
      </c>
      <c r="I19" s="3">
        <v>7000</v>
      </c>
      <c r="J19" s="9" t="s">
        <v>225</v>
      </c>
      <c r="K19" s="7">
        <v>43725.611805555556</v>
      </c>
      <c r="L19" s="2" t="s">
        <v>285</v>
      </c>
      <c r="M19" s="2" t="s">
        <v>217</v>
      </c>
      <c r="N19" s="2" t="s">
        <v>222</v>
      </c>
      <c r="O19" s="2" t="s">
        <v>223</v>
      </c>
      <c r="P19" s="2" t="s">
        <v>224</v>
      </c>
    </row>
    <row r="20" spans="1:16" ht="90" x14ac:dyDescent="0.25">
      <c r="A20" s="5" t="str">
        <f t="shared" si="0"/>
        <v>MicroGrants</v>
      </c>
      <c r="B20" s="2" t="s">
        <v>199</v>
      </c>
      <c r="C20" s="5" t="s">
        <v>202</v>
      </c>
      <c r="D20" s="2" t="s">
        <v>200</v>
      </c>
      <c r="E20" s="2" t="s">
        <v>201</v>
      </c>
      <c r="F20" s="5" t="str">
        <f t="shared" si="1"/>
        <v>Cover letter</v>
      </c>
      <c r="G20" s="5" t="str">
        <f t="shared" si="2"/>
        <v>MN Common Grant</v>
      </c>
      <c r="H20" s="5" t="str">
        <f>HYPERLINK(P20,"Other")</f>
        <v>Other</v>
      </c>
      <c r="I20" s="3">
        <v>5000</v>
      </c>
      <c r="J20" s="9" t="s">
        <v>206</v>
      </c>
      <c r="K20" s="7">
        <v>43726.69027777778</v>
      </c>
      <c r="L20" s="2" t="s">
        <v>197</v>
      </c>
      <c r="M20" s="2" t="s">
        <v>198</v>
      </c>
      <c r="N20" s="2" t="s">
        <v>203</v>
      </c>
      <c r="O20" s="2" t="s">
        <v>204</v>
      </c>
      <c r="P20" s="2" t="s">
        <v>205</v>
      </c>
    </row>
    <row r="21" spans="1:16" ht="75" x14ac:dyDescent="0.25">
      <c r="A21" s="5" t="str">
        <f t="shared" si="0"/>
        <v>Minnesota Assistance Council for Veterans</v>
      </c>
      <c r="B21" s="2" t="s">
        <v>190</v>
      </c>
      <c r="C21" s="5" t="s">
        <v>193</v>
      </c>
      <c r="D21" s="2" t="s">
        <v>191</v>
      </c>
      <c r="E21" s="2" t="s">
        <v>192</v>
      </c>
      <c r="F21" s="5" t="str">
        <f t="shared" si="1"/>
        <v>Cover letter</v>
      </c>
      <c r="G21" s="5" t="str">
        <f t="shared" si="2"/>
        <v>MN Common Grant</v>
      </c>
      <c r="H21" s="5"/>
      <c r="I21" s="3">
        <v>10000</v>
      </c>
      <c r="J21" s="9" t="s">
        <v>196</v>
      </c>
      <c r="K21" s="7">
        <v>43732.092361111114</v>
      </c>
      <c r="L21" s="2" t="s">
        <v>188</v>
      </c>
      <c r="M21" s="2" t="s">
        <v>189</v>
      </c>
      <c r="N21" s="2" t="s">
        <v>194</v>
      </c>
      <c r="O21" s="2" t="s">
        <v>195</v>
      </c>
    </row>
    <row r="22" spans="1:16" ht="105" x14ac:dyDescent="0.25">
      <c r="A22" s="5" t="str">
        <f t="shared" si="0"/>
        <v>Move Minnesota</v>
      </c>
      <c r="B22" s="2" t="s">
        <v>107</v>
      </c>
      <c r="C22" s="5" t="s">
        <v>110</v>
      </c>
      <c r="D22" s="2" t="s">
        <v>108</v>
      </c>
      <c r="E22" s="2" t="s">
        <v>109</v>
      </c>
      <c r="F22" s="5" t="str">
        <f t="shared" si="1"/>
        <v>Cover letter</v>
      </c>
      <c r="G22" s="5" t="str">
        <f t="shared" si="2"/>
        <v>MN Common Grant</v>
      </c>
      <c r="H22" s="5" t="str">
        <f>HYPERLINK(P22,"Other")</f>
        <v>Other</v>
      </c>
      <c r="I22" s="3">
        <v>5000</v>
      </c>
      <c r="J22" s="9" t="s">
        <v>114</v>
      </c>
      <c r="K22" s="7">
        <v>43738.805555555555</v>
      </c>
      <c r="L22" s="2" t="s">
        <v>105</v>
      </c>
      <c r="M22" s="2" t="s">
        <v>106</v>
      </c>
      <c r="N22" s="2" t="s">
        <v>111</v>
      </c>
      <c r="O22" s="2" t="s">
        <v>112</v>
      </c>
      <c r="P22" s="2" t="s">
        <v>113</v>
      </c>
    </row>
    <row r="23" spans="1:16" ht="75" x14ac:dyDescent="0.25">
      <c r="A23" s="5" t="str">
        <f t="shared" si="0"/>
        <v>MoveFwd</v>
      </c>
      <c r="B23" s="2" t="s">
        <v>126</v>
      </c>
      <c r="C23" s="5" t="s">
        <v>129</v>
      </c>
      <c r="D23" s="2" t="s">
        <v>127</v>
      </c>
      <c r="E23" s="2" t="s">
        <v>128</v>
      </c>
      <c r="F23" s="5" t="str">
        <f t="shared" si="1"/>
        <v>Cover letter</v>
      </c>
      <c r="G23" s="5" t="str">
        <f t="shared" si="2"/>
        <v>MN Common Grant</v>
      </c>
      <c r="H23" s="5" t="str">
        <f>HYPERLINK(P23,"Other")</f>
        <v>Other</v>
      </c>
      <c r="I23" s="3">
        <v>4000</v>
      </c>
      <c r="J23" s="9" t="s">
        <v>133</v>
      </c>
      <c r="K23" s="7">
        <v>43738.715277777781</v>
      </c>
      <c r="L23" s="2" t="s">
        <v>124</v>
      </c>
      <c r="M23" s="2" t="s">
        <v>125</v>
      </c>
      <c r="N23" s="2" t="s">
        <v>130</v>
      </c>
      <c r="O23" s="2" t="s">
        <v>131</v>
      </c>
      <c r="P23" s="2" t="s">
        <v>132</v>
      </c>
    </row>
    <row r="24" spans="1:16" ht="105" x14ac:dyDescent="0.25">
      <c r="A24" s="5" t="str">
        <f t="shared" si="0"/>
        <v>People Serving People</v>
      </c>
      <c r="B24" s="2" t="s">
        <v>41</v>
      </c>
      <c r="C24" s="5" t="s">
        <v>44</v>
      </c>
      <c r="D24" s="2" t="s">
        <v>42</v>
      </c>
      <c r="E24" s="2" t="s">
        <v>43</v>
      </c>
      <c r="F24" s="5" t="str">
        <f t="shared" si="1"/>
        <v>Cover letter</v>
      </c>
      <c r="G24" s="5" t="str">
        <f t="shared" si="2"/>
        <v>MN Common Grant</v>
      </c>
      <c r="H24" s="5"/>
      <c r="I24" s="3">
        <v>10000</v>
      </c>
      <c r="J24" s="9"/>
      <c r="K24" s="7">
        <v>43739.861805555556</v>
      </c>
      <c r="L24" s="2" t="s">
        <v>39</v>
      </c>
      <c r="M24" s="2" t="s">
        <v>40</v>
      </c>
      <c r="N24" s="4" t="s">
        <v>281</v>
      </c>
      <c r="O24" s="2" t="s">
        <v>45</v>
      </c>
    </row>
    <row r="25" spans="1:16" ht="90" x14ac:dyDescent="0.25">
      <c r="A25" s="5" t="str">
        <f t="shared" si="0"/>
        <v>Project for Pride in Living, Inc. (PPL)</v>
      </c>
      <c r="B25" s="2" t="s">
        <v>117</v>
      </c>
      <c r="C25" s="5" t="s">
        <v>120</v>
      </c>
      <c r="D25" s="2" t="s">
        <v>118</v>
      </c>
      <c r="E25" s="2" t="s">
        <v>119</v>
      </c>
      <c r="F25" s="5" t="str">
        <f t="shared" si="1"/>
        <v>Cover letter</v>
      </c>
      <c r="G25" s="5" t="str">
        <f t="shared" si="2"/>
        <v>MN Common Grant</v>
      </c>
      <c r="H25" s="5"/>
      <c r="I25" s="3">
        <v>10000</v>
      </c>
      <c r="J25" s="9" t="s">
        <v>123</v>
      </c>
      <c r="K25" s="7">
        <v>43738.761805555558</v>
      </c>
      <c r="L25" s="2" t="s">
        <v>115</v>
      </c>
      <c r="M25" s="2" t="s">
        <v>116</v>
      </c>
      <c r="N25" s="2" t="s">
        <v>121</v>
      </c>
      <c r="O25" s="2" t="s">
        <v>122</v>
      </c>
    </row>
    <row r="26" spans="1:16" ht="75" x14ac:dyDescent="0.25">
      <c r="A26" s="5" t="str">
        <f t="shared" si="0"/>
        <v>Rebuilding Together Twin Cities</v>
      </c>
      <c r="B26" s="2" t="s">
        <v>154</v>
      </c>
      <c r="C26" s="5" t="s">
        <v>157</v>
      </c>
      <c r="D26" s="2" t="s">
        <v>155</v>
      </c>
      <c r="E26" s="2" t="s">
        <v>156</v>
      </c>
      <c r="F26" s="5" t="str">
        <f t="shared" si="1"/>
        <v>Cover letter</v>
      </c>
      <c r="G26" s="5" t="str">
        <f t="shared" si="2"/>
        <v>MN Common Grant</v>
      </c>
      <c r="H26" s="5"/>
      <c r="I26" s="3">
        <v>4000</v>
      </c>
      <c r="J26" s="9"/>
      <c r="K26" s="7">
        <v>43735.672222222223</v>
      </c>
      <c r="L26" s="2" t="s">
        <v>152</v>
      </c>
      <c r="M26" s="2" t="s">
        <v>153</v>
      </c>
      <c r="N26" s="2" t="s">
        <v>158</v>
      </c>
      <c r="O26" s="2" t="s">
        <v>159</v>
      </c>
    </row>
    <row r="27" spans="1:16" ht="90" x14ac:dyDescent="0.25">
      <c r="A27" s="5" t="str">
        <f t="shared" si="0"/>
        <v>Simpson Housing Services</v>
      </c>
      <c r="B27" s="2" t="s">
        <v>48</v>
      </c>
      <c r="C27" s="5" t="s">
        <v>51</v>
      </c>
      <c r="D27" s="2" t="s">
        <v>49</v>
      </c>
      <c r="E27" s="2" t="s">
        <v>50</v>
      </c>
      <c r="F27" s="5" t="str">
        <f t="shared" si="1"/>
        <v>Cover letter</v>
      </c>
      <c r="G27" s="5" t="str">
        <f t="shared" si="2"/>
        <v>MN Common Grant</v>
      </c>
      <c r="H27" s="5" t="str">
        <f>HYPERLINK(P27,"Other")</f>
        <v>Other</v>
      </c>
      <c r="I27" s="3">
        <v>3500</v>
      </c>
      <c r="J27" s="9"/>
      <c r="K27" s="7">
        <v>43739.837500000001</v>
      </c>
      <c r="L27" s="2" t="s">
        <v>46</v>
      </c>
      <c r="M27" s="2" t="s">
        <v>47</v>
      </c>
      <c r="N27" s="2" t="s">
        <v>52</v>
      </c>
      <c r="O27" s="2" t="s">
        <v>53</v>
      </c>
      <c r="P27" s="2" t="s">
        <v>54</v>
      </c>
    </row>
    <row r="28" spans="1:16" ht="75" x14ac:dyDescent="0.25">
      <c r="A28" s="5" t="str">
        <f t="shared" si="0"/>
        <v>Small Sums (At Home Group dba)</v>
      </c>
      <c r="B28" s="2" t="s">
        <v>65</v>
      </c>
      <c r="C28" s="5" t="s">
        <v>68</v>
      </c>
      <c r="D28" s="2" t="s">
        <v>66</v>
      </c>
      <c r="E28" s="2" t="s">
        <v>67</v>
      </c>
      <c r="F28" s="5" t="str">
        <f t="shared" si="1"/>
        <v>Cover letter</v>
      </c>
      <c r="G28" s="5" t="str">
        <f t="shared" si="2"/>
        <v>MN Common Grant</v>
      </c>
      <c r="H28" s="5"/>
      <c r="I28" s="3">
        <v>3500</v>
      </c>
      <c r="J28" s="9" t="s">
        <v>71</v>
      </c>
      <c r="K28" s="7">
        <v>43739.785416666666</v>
      </c>
      <c r="L28" s="2" t="s">
        <v>63</v>
      </c>
      <c r="M28" s="2" t="s">
        <v>64</v>
      </c>
      <c r="N28" s="2" t="s">
        <v>69</v>
      </c>
      <c r="O28" s="2" t="s">
        <v>70</v>
      </c>
    </row>
    <row r="29" spans="1:16" ht="90" x14ac:dyDescent="0.25">
      <c r="A29" s="5" t="str">
        <f t="shared" si="0"/>
        <v>Southside Family Nurturing Center</v>
      </c>
      <c r="B29" s="2" t="s">
        <v>136</v>
      </c>
      <c r="C29" s="5" t="s">
        <v>139</v>
      </c>
      <c r="D29" s="2" t="s">
        <v>137</v>
      </c>
      <c r="E29" s="2" t="s">
        <v>138</v>
      </c>
      <c r="F29" s="5" t="str">
        <f t="shared" si="1"/>
        <v>Cover letter</v>
      </c>
      <c r="G29" s="5" t="str">
        <f t="shared" si="2"/>
        <v>MN Common Grant</v>
      </c>
      <c r="H29" s="5" t="str">
        <f>HYPERLINK(P29,"Other")</f>
        <v>Other</v>
      </c>
      <c r="I29" s="3">
        <v>5000</v>
      </c>
      <c r="J29" s="9"/>
      <c r="K29" s="7">
        <v>43738.710416666669</v>
      </c>
      <c r="L29" s="2" t="s">
        <v>134</v>
      </c>
      <c r="M29" s="2" t="s">
        <v>135</v>
      </c>
      <c r="N29" s="2" t="s">
        <v>140</v>
      </c>
      <c r="O29" s="2" t="s">
        <v>141</v>
      </c>
      <c r="P29" s="2" t="s">
        <v>142</v>
      </c>
    </row>
    <row r="30" spans="1:16" ht="90" x14ac:dyDescent="0.25">
      <c r="A30" s="5" t="str">
        <f t="shared" si="0"/>
        <v>St. Stephen's Human Services</v>
      </c>
      <c r="B30" s="2" t="s">
        <v>81</v>
      </c>
      <c r="C30" s="5" t="s">
        <v>84</v>
      </c>
      <c r="D30" s="2" t="s">
        <v>82</v>
      </c>
      <c r="E30" s="2" t="s">
        <v>83</v>
      </c>
      <c r="F30" s="5" t="str">
        <f t="shared" si="1"/>
        <v>Cover letter</v>
      </c>
      <c r="G30" s="5" t="str">
        <f t="shared" si="2"/>
        <v>MN Common Grant</v>
      </c>
      <c r="H30" s="5"/>
      <c r="I30" s="3">
        <v>7500</v>
      </c>
      <c r="J30" s="9" t="s">
        <v>87</v>
      </c>
      <c r="K30" s="7">
        <v>43739.671527777777</v>
      </c>
      <c r="L30" s="2" t="s">
        <v>79</v>
      </c>
      <c r="M30" s="2" t="s">
        <v>80</v>
      </c>
      <c r="N30" s="2" t="s">
        <v>85</v>
      </c>
      <c r="O30" s="2" t="s">
        <v>86</v>
      </c>
    </row>
    <row r="31" spans="1:16" ht="75" x14ac:dyDescent="0.25">
      <c r="A31" s="5" t="str">
        <f t="shared" si="0"/>
        <v>Tubman</v>
      </c>
      <c r="B31" s="2" t="s">
        <v>145</v>
      </c>
      <c r="C31" s="5" t="s">
        <v>148</v>
      </c>
      <c r="D31" s="2" t="s">
        <v>146</v>
      </c>
      <c r="E31" s="2" t="s">
        <v>147</v>
      </c>
      <c r="F31" s="5" t="str">
        <f t="shared" si="1"/>
        <v>Cover letter</v>
      </c>
      <c r="G31" s="5" t="str">
        <f t="shared" si="2"/>
        <v>MN Common Grant</v>
      </c>
      <c r="H31" s="5" t="str">
        <f>HYPERLINK(P31,"Other")</f>
        <v>Other</v>
      </c>
      <c r="I31" s="3">
        <v>5000</v>
      </c>
      <c r="J31" s="9"/>
      <c r="K31" s="7">
        <v>43735.85</v>
      </c>
      <c r="L31" s="2" t="s">
        <v>143</v>
      </c>
      <c r="M31" s="2" t="s">
        <v>144</v>
      </c>
      <c r="N31" s="2" t="s">
        <v>149</v>
      </c>
      <c r="O31" s="2" t="s">
        <v>150</v>
      </c>
      <c r="P31" s="2" t="s">
        <v>151</v>
      </c>
    </row>
  </sheetData>
  <autoFilter ref="A1:P31" xr:uid="{F925F5EE-480D-4C0D-B1CC-17A955FCC4C4}"/>
  <sortState xmlns:xlrd2="http://schemas.microsoft.com/office/spreadsheetml/2017/richdata2" ref="A2:P31">
    <sortCondition ref="A2:A31"/>
  </sortState>
  <phoneticPr fontId="18" type="noConversion"/>
  <hyperlinks>
    <hyperlink ref="N24" r:id="rId1" xr:uid="{00000000-0004-0000-0000-000000000000}"/>
    <hyperlink ref="N17" r:id="rId2" xr:uid="{00000000-0004-0000-0000-000001000000}"/>
    <hyperlink ref="O17" r:id="rId3" xr:uid="{00000000-0004-0000-0000-000002000000}"/>
    <hyperlink ref="P17" r:id="rId4" xr:uid="{00000000-0004-0000-0000-000003000000}"/>
    <hyperlink ref="C11" r:id="rId5" xr:uid="{00000000-0004-0000-0000-000004000000}"/>
    <hyperlink ref="C2" r:id="rId6" xr:uid="{00000000-0004-0000-0000-000005000000}"/>
    <hyperlink ref="C3" r:id="rId7" xr:uid="{00000000-0004-0000-0000-000006000000}"/>
    <hyperlink ref="C4" r:id="rId8" xr:uid="{00000000-0004-0000-0000-000007000000}"/>
    <hyperlink ref="C5" r:id="rId9" xr:uid="{00000000-0004-0000-0000-000008000000}"/>
    <hyperlink ref="C7" r:id="rId10" xr:uid="{00000000-0004-0000-0000-000009000000}"/>
    <hyperlink ref="C8" r:id="rId11" xr:uid="{00000000-0004-0000-0000-00000A000000}"/>
    <hyperlink ref="C9" r:id="rId12" xr:uid="{00000000-0004-0000-0000-00000B000000}"/>
    <hyperlink ref="C10" r:id="rId13" xr:uid="{00000000-0004-0000-0000-00000C000000}"/>
    <hyperlink ref="C12" r:id="rId14" xr:uid="{00000000-0004-0000-0000-00000D000000}"/>
    <hyperlink ref="C14" r:id="rId15" xr:uid="{00000000-0004-0000-0000-00000E000000}"/>
    <hyperlink ref="C15" r:id="rId16" xr:uid="{00000000-0004-0000-0000-00000F000000}"/>
    <hyperlink ref="C16" r:id="rId17" xr:uid="{00000000-0004-0000-0000-000010000000}"/>
    <hyperlink ref="C17" r:id="rId18" xr:uid="{00000000-0004-0000-0000-000011000000}"/>
    <hyperlink ref="C20" r:id="rId19" xr:uid="{00000000-0004-0000-0000-000012000000}"/>
    <hyperlink ref="C21" r:id="rId20" xr:uid="{00000000-0004-0000-0000-000013000000}"/>
    <hyperlink ref="C22" r:id="rId21" xr:uid="{00000000-0004-0000-0000-000014000000}"/>
    <hyperlink ref="C23" r:id="rId22" xr:uid="{00000000-0004-0000-0000-000015000000}"/>
    <hyperlink ref="C24" r:id="rId23" xr:uid="{00000000-0004-0000-0000-000016000000}"/>
    <hyperlink ref="C25" r:id="rId24" xr:uid="{00000000-0004-0000-0000-000017000000}"/>
    <hyperlink ref="C26" r:id="rId25" xr:uid="{00000000-0004-0000-0000-000018000000}"/>
    <hyperlink ref="C27" r:id="rId26" xr:uid="{00000000-0004-0000-0000-000019000000}"/>
    <hyperlink ref="C28" r:id="rId27" xr:uid="{00000000-0004-0000-0000-00001A000000}"/>
    <hyperlink ref="C29" r:id="rId28" xr:uid="{00000000-0004-0000-0000-00001B000000}"/>
    <hyperlink ref="C30" r:id="rId29" xr:uid="{00000000-0004-0000-0000-00001C000000}"/>
    <hyperlink ref="C6" r:id="rId30" xr:uid="{00000000-0004-0000-0000-00001D000000}"/>
    <hyperlink ref="C13" r:id="rId31" xr:uid="{00000000-0004-0000-0000-00001E000000}"/>
    <hyperlink ref="C18" r:id="rId32" xr:uid="{00000000-0004-0000-0000-00001F000000}"/>
    <hyperlink ref="C19" r:id="rId33" xr:uid="{00000000-0004-0000-0000-000020000000}"/>
    <hyperlink ref="C31" r:id="rId34" xr:uid="{00000000-0004-0000-0000-000021000000}"/>
    <hyperlink ref="N4" r:id="rId35" xr:uid="{8D3B225B-3868-4BDB-8B4E-F308767BF6D3}"/>
  </hyperlinks>
  <printOptions headings="1" gridLines="1"/>
  <pageMargins left="0.2" right="0.2" top="0.25" bottom="0.5" header="0.3" footer="0.3"/>
  <pageSetup scale="69" fitToHeight="0" orientation="landscape"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wpforms-667-Wells-Foundation-Gr</vt:lpstr>
      <vt:lpstr>'wpforms-667-Wells-Foundation-Gr'!Print_Titles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Oganovic</dc:creator>
  <cp:lastModifiedBy>Bob Oganovic</cp:lastModifiedBy>
  <cp:lastPrinted>2019-10-02T15:40:50Z</cp:lastPrinted>
  <dcterms:created xsi:type="dcterms:W3CDTF">2019-10-02T15:36:04Z</dcterms:created>
  <dcterms:modified xsi:type="dcterms:W3CDTF">2019-10-02T17:13:55Z</dcterms:modified>
</cp:coreProperties>
</file>